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92.168.16.248\documentos\COMERCIAL - MKT\MARKETING\BLOG\"/>
    </mc:Choice>
  </mc:AlternateContent>
  <xr:revisionPtr revIDLastSave="0" documentId="13_ncr:1_{364476D2-B58B-4AE1-9ABC-B1BE2872046D}" xr6:coauthVersionLast="47" xr6:coauthVersionMax="47" xr10:uidLastSave="{00000000-0000-0000-0000-000000000000}"/>
  <bookViews>
    <workbookView xWindow="-25320" yWindow="-120" windowWidth="25440" windowHeight="15390" xr2:uid="{DE37CACF-AF9C-42FE-84D4-1F6D8731D087}"/>
  </bookViews>
  <sheets>
    <sheet name="Calcula tu índice de calida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0" i="1"/>
  <c r="E32" i="1" s="1"/>
  <c r="E33" i="1" s="1"/>
  <c r="E34" i="1" s="1"/>
  <c r="E29" i="1"/>
  <c r="E23" i="1"/>
  <c r="E22" i="1"/>
  <c r="E15" i="1"/>
  <c r="E21" i="1"/>
  <c r="E12" i="1"/>
  <c r="E14" i="1"/>
  <c r="E13" i="1"/>
  <c r="O14" i="1" l="1"/>
  <c r="E24" i="1"/>
  <c r="E16" i="1"/>
  <c r="E17" i="1" s="1"/>
  <c r="E18" i="1" l="1"/>
  <c r="O12" i="1"/>
  <c r="E25" i="1"/>
  <c r="E26" i="1" s="1"/>
  <c r="O13" i="1"/>
  <c r="O15" i="1" l="1"/>
  <c r="O16" i="1" s="1"/>
  <c r="O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Estefanía Pedarros</author>
  </authors>
  <commentList>
    <comment ref="D11" authorId="0" shapeId="0" xr:uid="{FBDBE5B2-27AC-47D3-B0CE-724681046392}">
      <text>
        <r>
          <rPr>
            <sz val="9"/>
            <color indexed="81"/>
            <rFont val="Tahoma"/>
            <family val="2"/>
          </rPr>
          <t>Añade aquí tus datos.
Te recomendamos utilizar los datos del mes anterior.</t>
        </r>
      </text>
    </comment>
    <comment ref="G11" authorId="0" shapeId="0" xr:uid="{9B6787CD-9D0A-4F39-8094-7EEE6B06944D}">
      <text>
        <r>
          <rPr>
            <sz val="9"/>
            <color indexed="81"/>
            <rFont val="Tahoma"/>
            <family val="2"/>
          </rPr>
          <t>En este documento hemos añadido objetivos estándar para cualquier servicio de atención al cliente.
Puedes cambiar cualquiera de los objetivos si no son acordes a los de tu empresa u organización.</t>
        </r>
      </text>
    </comment>
    <comment ref="C12" authorId="0" shapeId="0" xr:uid="{AF2BB987-095D-41CC-A07D-25DBF642D307}">
      <text>
        <r>
          <rPr>
            <sz val="9"/>
            <color indexed="81"/>
            <rFont val="Tahoma"/>
            <family val="2"/>
          </rPr>
          <t>SLA = Llamadas atendidas antes de 20”/ Llamadas recibidas.
Por tanto, si tu empresa ha recibido 100 llamadas, de las cuales 80 se han respondido antes de los 20 segundos, la fórmula a aplicar sería:
Nivel de Servicio= 80/100
Resultado= 0,8, que en porcentaje sería 80%</t>
        </r>
      </text>
    </comment>
    <comment ref="C13" authorId="0" shapeId="0" xr:uid="{0A8D2D83-375E-47FF-880B-FEC028BEF3B0}">
      <text>
        <r>
          <rPr>
            <sz val="9"/>
            <color indexed="81"/>
            <rFont val="Tahoma"/>
            <charset val="1"/>
          </rPr>
          <t>Nivel de abandono = Es el porcentaje de llamadas no atendidas respecto al total de las llamadas recibidas.</t>
        </r>
      </text>
    </comment>
    <comment ref="C14" authorId="0" shapeId="0" xr:uid="{EFA48C05-0233-4C30-875F-0E8463214497}">
      <text>
        <r>
          <rPr>
            <sz val="9"/>
            <color indexed="81"/>
            <rFont val="Tahoma"/>
            <charset val="1"/>
          </rPr>
          <t>Tiempo en cola de llamada = Este indicador hace referencia al tiempo promedio que debe esperar un cliente para ser atendido.</t>
        </r>
      </text>
    </comment>
    <comment ref="C15" authorId="0" shapeId="0" xr:uid="{F8D83D3B-6C62-4E44-8473-B42A6399968B}">
      <text>
        <r>
          <rPr>
            <sz val="9"/>
            <color indexed="81"/>
            <rFont val="Tahoma"/>
            <family val="2"/>
          </rPr>
          <t>Auditorías de agentes = Una auditoria de servicio al cliente es una inspección formal de los procedimientos, prácticas, políticas y/o programas por una parte objetiva para determinar si estos servicios son lo que deben ser y si ellos son llevados de acuerdo a los estándares marcados.</t>
        </r>
      </text>
    </comment>
    <comment ref="D20" authorId="0" shapeId="0" xr:uid="{F8FF2972-3CEF-448E-9E7F-5E2263A27D61}">
      <text>
        <r>
          <rPr>
            <sz val="9"/>
            <color indexed="81"/>
            <rFont val="Tahoma"/>
            <family val="2"/>
          </rPr>
          <t>Añade aquí tus datos.
Te recomendamos utilizar los datos del mes anterior.</t>
        </r>
      </text>
    </comment>
    <comment ref="G20" authorId="0" shapeId="0" xr:uid="{577174E5-99E2-4C6C-BD05-6E5754E63CC4}">
      <text>
        <r>
          <rPr>
            <sz val="9"/>
            <color indexed="81"/>
            <rFont val="Tahoma"/>
            <family val="2"/>
          </rPr>
          <t>En este documento hemos añadido objetivos estándar para cualquier servicio de atención al cliente.
Puedes cambiar cualquiera de los objetivos si no son acordes a los de tu empresa u organización.</t>
        </r>
      </text>
    </comment>
    <comment ref="C21" authorId="0" shapeId="0" xr:uid="{D06555E9-D3E1-4892-8EBF-8E7F131CC672}">
      <text>
        <r>
          <rPr>
            <sz val="9"/>
            <color indexed="81"/>
            <rFont val="Tahoma"/>
            <family val="2"/>
          </rPr>
          <t>Encuestas de satisfacción del cliente = Es uno de los indicadores más importantes ya que tiene gran influencia en la calidad percibida por el cliente.
Este indicador está dado por la diferencia entre las expectativas del cliente y su percepción, se mide principalmente mediante encuestas de satisfacción realizadas al cliente tras su interacción.
Nivel de Satisfacción = 80/100
Resultado= 0,8, que en porcentaje sería 80%</t>
        </r>
      </text>
    </comment>
    <comment ref="C22" authorId="0" shapeId="0" xr:uid="{F254C2ED-1A7C-4E7C-B37B-450AA1DF177A}">
      <text>
        <r>
          <rPr>
            <sz val="9"/>
            <color indexed="81"/>
            <rFont val="Tahoma"/>
            <charset val="1"/>
          </rPr>
          <t>FCR = Resolución en la primera llamada.
Esta es una métrica que se utiliza para medir la capacidad de una empresa para resolver el problema de un cliente en el primer contacto realizado.
La fórmula a aplicar sería:
FCR = casos resueltos en el primer contacto / total de llamadas recibidas en el período
Si en un mes una empresa recibió 1000 llamadas, pero sólo 200 se resolvieron en la primera llamada, calcula 200/1000, que es igual a 0.2, o 20% FCR.</t>
        </r>
      </text>
    </comment>
    <comment ref="C23" authorId="0" shapeId="0" xr:uid="{63B2053B-67DA-4329-8DA7-0CAB01787965}">
      <text>
        <r>
          <rPr>
            <sz val="9"/>
            <color indexed="81"/>
            <rFont val="Tahoma"/>
            <charset val="1"/>
          </rPr>
          <t>Recontacto = Mide el porcentaje de clientes que vuelven a llamar transcurrido un tiempo previamente determinado. Por ejemplo, se puede medir el porcentaje de clientes que vuelve a llamar durante los 7 días siguientes a su interacción. Este indicador ayuda a valorar la calidad global de las llamadas, ya que si muchos clientes se ven obligados a volver a llamar en los 7 siguientes días, es probable que la incidencia no se esté resolviendo correctamente.
La fórmula a aplicar sería:
Recontacto = Rellamadas de clientes en los últimos 7 días / total de llamadas recibidas en los últimos 7 días
Si en un mes una empresa recibió 1000 llamadas, pero sólo 200 se resolvieron en la primera llamada, y 800 volvieron a llamar calcula 800/1000, que es igual a 0.8, o 80% Recontacto.</t>
        </r>
      </text>
    </comment>
    <comment ref="D28" authorId="0" shapeId="0" xr:uid="{1677D793-D43B-4C41-90D1-B4851F6A9E61}">
      <text>
        <r>
          <rPr>
            <sz val="9"/>
            <color indexed="81"/>
            <rFont val="Tahoma"/>
            <family val="2"/>
          </rPr>
          <t>Añade aquí tus datos.
Te recomendamos utilizar los datos del mes anterior.</t>
        </r>
      </text>
    </comment>
    <comment ref="G28" authorId="0" shapeId="0" xr:uid="{83BA269B-71EB-4237-93CF-F00BA7F6F7D2}">
      <text>
        <r>
          <rPr>
            <sz val="9"/>
            <color indexed="81"/>
            <rFont val="Tahoma"/>
            <family val="2"/>
          </rPr>
          <t>En este documento hemos añadido objetivos estándar para cualquier servicio de atención al cliente.
Puedes cambiar cualquiera de los objetivos si no son acordes a los de tu empresa u organización.</t>
        </r>
      </text>
    </comment>
    <comment ref="C29" authorId="0" shapeId="0" xr:uid="{DBD0F65D-15BF-41EF-834E-F37EFABF2ECD}">
      <text>
        <r>
          <rPr>
            <sz val="9"/>
            <color indexed="81"/>
            <rFont val="Tahoma"/>
            <family val="2"/>
          </rPr>
          <t>Porcentaje de ocupación = Es el porcentaje de tiempo que un agente está atendiendo llamadas.</t>
        </r>
      </text>
    </comment>
    <comment ref="C30" authorId="0" shapeId="0" xr:uid="{20540116-6FC2-4D93-95C0-5CF7ED89D240}">
      <text>
        <r>
          <rPr>
            <sz val="9"/>
            <color indexed="81"/>
            <rFont val="Tahoma"/>
            <family val="2"/>
          </rPr>
          <t>Tiempo medio de operación (TMO) o también conocido en terminología inglesa como AHT (Average Handel Time).
Es el tiempo promedio de duración de las llamadas. Este tiempo se calcula mediante la suma de tiempo de conversación, tiempo administrativo y tiempo de vista previa (si la hubiera).</t>
        </r>
      </text>
    </comment>
    <comment ref="C31" authorId="0" shapeId="0" xr:uid="{440C116C-A083-464E-A3E9-CE935EDFE747}">
      <text>
        <r>
          <rPr>
            <sz val="9"/>
            <color indexed="81"/>
            <rFont val="Tahoma"/>
            <family val="2"/>
          </rPr>
          <t>Transacciones por hora = llamadas, emails o cualquier tipo de transacciones de atención al cliente atendidas en una hora.</t>
        </r>
      </text>
    </comment>
  </commentList>
</comments>
</file>

<file path=xl/sharedStrings.xml><?xml version="1.0" encoding="utf-8"?>
<sst xmlns="http://schemas.openxmlformats.org/spreadsheetml/2006/main" count="52" uniqueCount="40">
  <si>
    <t>Calidad de servicio</t>
  </si>
  <si>
    <t>SLA (20 segundos)</t>
  </si>
  <si>
    <t>Nivel abandono</t>
  </si>
  <si>
    <t>Objetivos que debes cumplir</t>
  </si>
  <si>
    <t xml:space="preserve"> SLA (%)</t>
  </si>
  <si>
    <t>Nivel de abandono (%)</t>
  </si>
  <si>
    <t>Experiencia de cliente</t>
  </si>
  <si>
    <t>Encuesta de satisfacción</t>
  </si>
  <si>
    <t xml:space="preserve">Auditorías de agentes </t>
  </si>
  <si>
    <t>Auditorías de agentes (%)</t>
  </si>
  <si>
    <t>Encuesta de satisfacción (%)</t>
  </si>
  <si>
    <t>FCR</t>
  </si>
  <si>
    <t>Recontacto</t>
  </si>
  <si>
    <t>Recontacto (%)</t>
  </si>
  <si>
    <t>FCR (%)</t>
  </si>
  <si>
    <t>Eficiencia operacional</t>
  </si>
  <si>
    <t>Porcentaje de ocupación</t>
  </si>
  <si>
    <t>Porcentaje de ocupación (%)</t>
  </si>
  <si>
    <t>Tiempo medio de operación</t>
  </si>
  <si>
    <t>Tiempo medio de operación (segundos)</t>
  </si>
  <si>
    <t>CALCULA TU ÍNDICE DE GESTIÓN DE CALIDAD DE ATENCIÓN AL CLIENTE</t>
  </si>
  <si>
    <t>TUS DATOS</t>
  </si>
  <si>
    <t>TU RESULTADO</t>
  </si>
  <si>
    <t>¿CUMPLES LOS OBJETIVOS?</t>
  </si>
  <si>
    <t>TOTAL</t>
  </si>
  <si>
    <t>TU ÍNDICE TOTAL DE CALIDAD ES</t>
  </si>
  <si>
    <t>Tu índice es</t>
  </si>
  <si>
    <t>Debes mejorar</t>
  </si>
  <si>
    <t>TOTAL DE TU CALIDAD DE SERVICIO</t>
  </si>
  <si>
    <t>TOTAL DE TU EXPERIENCIA DE CLIENTE</t>
  </si>
  <si>
    <t>Total de tu calidad de servicio</t>
  </si>
  <si>
    <t>Total de tu experiencia de cliente</t>
  </si>
  <si>
    <t>TOTAL DE TU EFICIENCIA OPERACIONAL</t>
  </si>
  <si>
    <t>Total de tu eficiencia operacional</t>
  </si>
  <si>
    <t>Con este sencillo documento podrás conocer cuál es el índice de gestión de calidad de la atención al cliente de tu empresa u organización.</t>
  </si>
  <si>
    <t>Rellena los campos indicados (TUS DATOS) para conocer tu índice total. Si lo necesitas, puedes modificar los objetivos de cada indicador.</t>
  </si>
  <si>
    <t>En cada indicador tienes notas explicativas, leelas para entender qué se está midiendo en cada uno.</t>
  </si>
  <si>
    <t>Tiempo en cola de llamada</t>
  </si>
  <si>
    <t>Tiempo en cola de llamada (segundos)</t>
  </si>
  <si>
    <t>Transacciones por 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</si>
</sst>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9"/>
      <color indexed="81"/>
      <name val="Tahoma"/>
      <family val="2"/>
    </font>
    <font>
      <b/>
      <sz val="11"/>
      <color theme="0"/>
      <name val="Calibri"/>
      <family val="2"/>
      <scheme val="minor"/>
    </font>
    <font>
      <sz val="9"/>
      <color indexed="81"/>
      <name val="Tahoma"/>
      <charset val="1"/>
    </font>
    <font>
      <sz val="11"/>
      <color theme="2" tint="-0.749992370372631"/>
      <name val="Calibri"/>
      <family val="2"/>
      <scheme val="minor"/>
    </font>
    <font>
      <b/>
      <sz val="15"/>
      <color theme="2" tint="-0.749992370372631"/>
      <name val="Calibri"/>
      <family val="2"/>
      <scheme val="minor"/>
    </font>
    <font>
      <b/>
      <sz val="11"/>
      <color theme="2" tint="-0.749992370372631"/>
      <name val="Calibri"/>
      <family val="2"/>
      <scheme val="minor"/>
    </font>
    <font>
      <i/>
      <sz val="11"/>
      <color theme="2" tint="-0.749992370372631"/>
      <name val="Calibri"/>
      <family val="2"/>
      <scheme val="minor"/>
    </font>
    <font>
      <b/>
      <i/>
      <sz val="11"/>
      <color theme="2" tint="-0.749992370372631"/>
      <name val="Calibri"/>
      <family val="2"/>
      <scheme val="minor"/>
    </font>
    <font>
      <i/>
      <sz val="10"/>
      <color theme="2" tint="-0.74999237037263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rgb="FFE2660C"/>
        <bgColor indexed="64"/>
      </patternFill>
    </fill>
    <fill>
      <patternFill patternType="solid">
        <fgColor rgb="FFFF9900"/>
        <bgColor indexed="64"/>
      </patternFill>
    </fill>
    <fill>
      <patternFill patternType="solid">
        <fgColor rgb="FFCC0000"/>
        <bgColor indexed="64"/>
      </patternFill>
    </fill>
    <fill>
      <patternFill patternType="solid">
        <fgColor theme="5" tint="0.59999389629810485"/>
        <bgColor indexed="64"/>
      </patternFill>
    </fill>
    <fill>
      <patternFill patternType="solid">
        <fgColor rgb="FFC0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E2660C"/>
      </left>
      <right/>
      <top style="thick">
        <color rgb="FFE2660C"/>
      </top>
      <bottom/>
      <diagonal/>
    </border>
    <border>
      <left/>
      <right/>
      <top style="thick">
        <color rgb="FFE2660C"/>
      </top>
      <bottom/>
      <diagonal/>
    </border>
    <border>
      <left/>
      <right style="thick">
        <color rgb="FFE2660C"/>
      </right>
      <top style="thick">
        <color rgb="FFE2660C"/>
      </top>
      <bottom/>
      <diagonal/>
    </border>
    <border>
      <left style="thick">
        <color rgb="FFE2660C"/>
      </left>
      <right/>
      <top/>
      <bottom/>
      <diagonal/>
    </border>
    <border>
      <left/>
      <right style="thick">
        <color rgb="FFE2660C"/>
      </right>
      <top/>
      <bottom/>
      <diagonal/>
    </border>
    <border>
      <left style="thick">
        <color rgb="FFE2660C"/>
      </left>
      <right/>
      <top/>
      <bottom style="thick">
        <color rgb="FFE2660C"/>
      </bottom>
      <diagonal/>
    </border>
    <border>
      <left/>
      <right/>
      <top/>
      <bottom style="thick">
        <color rgb="FFE2660C"/>
      </bottom>
      <diagonal/>
    </border>
    <border>
      <left/>
      <right style="thick">
        <color rgb="FFE2660C"/>
      </right>
      <top/>
      <bottom style="thick">
        <color rgb="FFE2660C"/>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0" fillId="0" borderId="0" xfId="0" applyFont="1"/>
    <xf numFmtId="0" fontId="0" fillId="3" borderId="0" xfId="0" applyFill="1"/>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1" applyFont="1" applyBorder="1" applyAlignment="1">
      <alignment horizontal="center" vertical="center"/>
    </xf>
    <xf numFmtId="0" fontId="3" fillId="3" borderId="1" xfId="0" applyFont="1" applyFill="1" applyBorder="1" applyAlignment="1">
      <alignment horizontal="center" vertical="center"/>
    </xf>
    <xf numFmtId="0" fontId="0" fillId="0" borderId="0" xfId="0" applyFont="1" applyAlignment="1">
      <alignment vertical="center"/>
    </xf>
    <xf numFmtId="0" fontId="0" fillId="4" borderId="0" xfId="0" applyFill="1"/>
    <xf numFmtId="0" fontId="0" fillId="5" borderId="0" xfId="0" applyFill="1"/>
    <xf numFmtId="0" fontId="0" fillId="0" borderId="0" xfId="0" applyFill="1"/>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7" fillId="6" borderId="1" xfId="0" applyFont="1" applyFill="1" applyBorder="1" applyAlignment="1">
      <alignment horizontal="center" vertical="center"/>
    </xf>
    <xf numFmtId="0" fontId="3" fillId="3" borderId="1" xfId="0" applyFont="1" applyFill="1" applyBorder="1" applyAlignment="1">
      <alignment horizontal="center" vertical="center" wrapText="1"/>
    </xf>
    <xf numFmtId="9" fontId="8" fillId="0" borderId="1" xfId="1"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left" vertical="center"/>
    </xf>
    <xf numFmtId="9" fontId="10" fillId="0" borderId="1" xfId="1" applyNumberFormat="1" applyFont="1" applyBorder="1" applyAlignment="1">
      <alignment horizontal="center" vertical="center"/>
    </xf>
    <xf numFmtId="9" fontId="10" fillId="0" borderId="1" xfId="0" applyNumberFormat="1" applyFont="1" applyBorder="1" applyAlignment="1">
      <alignment horizontal="center" vertical="center"/>
    </xf>
    <xf numFmtId="0" fontId="0" fillId="7" borderId="0" xfId="0" applyFill="1"/>
    <xf numFmtId="0" fontId="0" fillId="8" borderId="0" xfId="0" applyFill="1"/>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9" fontId="3" fillId="3" borderId="0" xfId="1" applyFont="1" applyFill="1" applyBorder="1" applyAlignment="1">
      <alignment horizontal="center" vertical="center"/>
    </xf>
    <xf numFmtId="9" fontId="3" fillId="3" borderId="8" xfId="1" applyFont="1" applyFill="1" applyBorder="1" applyAlignment="1">
      <alignment horizontal="center" vertical="center"/>
    </xf>
    <xf numFmtId="9" fontId="5" fillId="0" borderId="10" xfId="0" applyNumberFormat="1" applyFont="1" applyBorder="1" applyAlignment="1">
      <alignment horizontal="center" vertical="center"/>
    </xf>
    <xf numFmtId="9" fontId="5" fillId="0" borderId="11" xfId="0" applyNumberFormat="1" applyFont="1" applyBorder="1" applyAlignment="1">
      <alignment horizontal="center" vertical="center"/>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0" fontId="6" fillId="0" borderId="0" xfId="0" applyFont="1" applyAlignment="1">
      <alignment horizontal="left" vertical="center"/>
    </xf>
    <xf numFmtId="0" fontId="9"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6" borderId="2" xfId="0" applyFont="1" applyFill="1" applyBorder="1" applyAlignment="1">
      <alignment horizontal="right" vertical="center"/>
    </xf>
    <xf numFmtId="0" fontId="7" fillId="6" borderId="3" xfId="0" applyFont="1" applyFill="1" applyBorder="1" applyAlignment="1">
      <alignment horizontal="right" vertical="center"/>
    </xf>
    <xf numFmtId="0" fontId="5" fillId="0" borderId="0" xfId="0" applyFont="1" applyAlignment="1">
      <alignment horizontal="left" vertical="center"/>
    </xf>
    <xf numFmtId="0" fontId="0" fillId="0" borderId="0" xfId="0" applyAlignment="1">
      <alignment horizontal="lef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3" borderId="7" xfId="0" applyFont="1" applyFill="1" applyBorder="1" applyAlignment="1">
      <alignment horizontal="right" vertical="center"/>
    </xf>
    <xf numFmtId="0" fontId="3" fillId="3" borderId="0" xfId="0" applyFont="1" applyFill="1" applyBorder="1" applyAlignment="1">
      <alignment horizontal="right" vertical="center"/>
    </xf>
  </cellXfs>
  <cellStyles count="2">
    <cellStyle name="Normal" xfId="0" builtinId="0"/>
    <cellStyle name="Porcentaje" xfId="1" builtinId="5"/>
  </cellStyles>
  <dxfs count="0"/>
  <tableStyles count="0" defaultTableStyle="TableStyleMedium2" defaultPivotStyle="PivotStyleLight16"/>
  <colors>
    <mruColors>
      <color rgb="FFFF9900"/>
      <color rgb="FFE2660C"/>
      <color rgb="FFF1995D"/>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2">
                    <a:lumMod val="25000"/>
                  </a:schemeClr>
                </a:solidFill>
                <a:latin typeface="+mn-lt"/>
                <a:ea typeface="+mn-ea"/>
                <a:cs typeface="+mn-cs"/>
              </a:defRPr>
            </a:pPr>
            <a:r>
              <a:rPr lang="es-ES" b="1">
                <a:solidFill>
                  <a:schemeClr val="bg2">
                    <a:lumMod val="25000"/>
                  </a:schemeClr>
                </a:solidFill>
              </a:rPr>
              <a:t>¿TU ATENCIÓN AL CLIENTE CUMPLE</a:t>
            </a:r>
          </a:p>
          <a:p>
            <a:pPr>
              <a:defRPr b="1">
                <a:solidFill>
                  <a:schemeClr val="bg2">
                    <a:lumMod val="25000"/>
                  </a:schemeClr>
                </a:solidFill>
              </a:defRPr>
            </a:pPr>
            <a:r>
              <a:rPr lang="es-ES" b="1">
                <a:solidFill>
                  <a:schemeClr val="bg2">
                    <a:lumMod val="25000"/>
                  </a:schemeClr>
                </a:solidFill>
              </a:rPr>
              <a:t>LOS OBJETIVOS DE CALIDAD?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2">
                  <a:lumMod val="25000"/>
                </a:schemeClr>
              </a:solidFill>
              <a:latin typeface="+mn-lt"/>
              <a:ea typeface="+mn-ea"/>
              <a:cs typeface="+mn-cs"/>
            </a:defRPr>
          </a:pPr>
          <a:endParaRPr lang="es-ES"/>
        </a:p>
      </c:txPr>
    </c:title>
    <c:autoTitleDeleted val="0"/>
    <c:plotArea>
      <c:layout/>
      <c:pieChart>
        <c:varyColors val="1"/>
        <c:ser>
          <c:idx val="0"/>
          <c:order val="0"/>
          <c:spPr>
            <a:solidFill>
              <a:srgbClr val="E2660C"/>
            </a:solidFill>
          </c:spPr>
          <c:dPt>
            <c:idx val="0"/>
            <c:bubble3D val="0"/>
            <c:spPr>
              <a:solidFill>
                <a:srgbClr val="E2660C"/>
              </a:solidFill>
              <a:ln w="19050">
                <a:solidFill>
                  <a:schemeClr val="lt1"/>
                </a:solidFill>
              </a:ln>
              <a:effectLst/>
            </c:spPr>
            <c:extLst>
              <c:ext xmlns:c16="http://schemas.microsoft.com/office/drawing/2014/chart" uri="{C3380CC4-5D6E-409C-BE32-E72D297353CC}">
                <c16:uniqueId val="{00000001-478B-40EB-ACC8-E4C8379F783F}"/>
              </c:ext>
            </c:extLst>
          </c:dPt>
          <c:dPt>
            <c:idx val="1"/>
            <c:bubble3D val="0"/>
            <c:spPr>
              <a:solidFill>
                <a:srgbClr val="FF9900"/>
              </a:solidFill>
              <a:ln w="19050">
                <a:solidFill>
                  <a:schemeClr val="lt1"/>
                </a:solidFill>
              </a:ln>
              <a:effectLst/>
            </c:spPr>
            <c:extLst>
              <c:ext xmlns:c16="http://schemas.microsoft.com/office/drawing/2014/chart" uri="{C3380CC4-5D6E-409C-BE32-E72D297353CC}">
                <c16:uniqueId val="{00000003-478B-40EB-ACC8-E4C8379F783F}"/>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extLst>
                <c:ext xmlns:c16="http://schemas.microsoft.com/office/drawing/2014/chart" uri="{C3380CC4-5D6E-409C-BE32-E72D297353CC}">
                  <c16:uniqueId val="{00000001-478B-40EB-ACC8-E4C8379F783F}"/>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extLst>
                <c:ext xmlns:c16="http://schemas.microsoft.com/office/drawing/2014/chart" uri="{C3380CC4-5D6E-409C-BE32-E72D297353CC}">
                  <c16:uniqueId val="{00000003-478B-40EB-ACC8-E4C8379F783F}"/>
                </c:ext>
              </c:extLst>
            </c:dLbl>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 tu índice de calidad'!$L$16:$N$17</c:f>
              <c:strCache>
                <c:ptCount val="2"/>
                <c:pt idx="0">
                  <c:v>TU ÍNDICE TOTAL DE CALIDAD ES</c:v>
                </c:pt>
                <c:pt idx="1">
                  <c:v>Debes mejorar</c:v>
                </c:pt>
              </c:strCache>
            </c:strRef>
          </c:cat>
          <c:val>
            <c:numRef>
              <c:f>'Calcula tu índice de calidad'!$O$16:$O$17</c:f>
              <c:numCache>
                <c:formatCode>0%</c:formatCode>
                <c:ptCount val="2"/>
                <c:pt idx="0">
                  <c:v>0.4</c:v>
                </c:pt>
                <c:pt idx="1">
                  <c:v>0.6</c:v>
                </c:pt>
              </c:numCache>
            </c:numRef>
          </c:val>
          <c:extLst>
            <c:ext xmlns:c16="http://schemas.microsoft.com/office/drawing/2014/chart" uri="{C3380CC4-5D6E-409C-BE32-E72D297353CC}">
              <c16:uniqueId val="{00000000-1319-4137-B968-D5EC7C49C81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5-A7A1-4FB5-B0FE-CC2557EC8F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A7A1-4FB5-B0FE-CC2557EC8F01}"/>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 tu índice de calidad'!$L$16:$N$17</c:f>
              <c:strCache>
                <c:ptCount val="2"/>
                <c:pt idx="0">
                  <c:v>TU ÍNDICE TOTAL DE CALIDAD ES</c:v>
                </c:pt>
                <c:pt idx="1">
                  <c:v>Debes mejorar</c:v>
                </c:pt>
              </c:strCache>
            </c:strRef>
          </c:cat>
          <c:val>
            <c:numRef>
              <c:f>'Calcula tu índice de calidad'!$P$16:$P$17</c:f>
              <c:numCache>
                <c:formatCode>0%</c:formatCode>
                <c:ptCount val="2"/>
              </c:numCache>
            </c:numRef>
          </c:val>
          <c:extLst>
            <c:ext xmlns:c16="http://schemas.microsoft.com/office/drawing/2014/chart" uri="{C3380CC4-5D6E-409C-BE32-E72D297353CC}">
              <c16:uniqueId val="{00000005-478B-40EB-ACC8-E4C8379F783F}"/>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bg2">
                  <a:lumMod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47624</xdr:colOff>
      <xdr:row>17</xdr:row>
      <xdr:rowOff>176212</xdr:rowOff>
    </xdr:from>
    <xdr:to>
      <xdr:col>16</xdr:col>
      <xdr:colOff>438149</xdr:colOff>
      <xdr:row>33</xdr:row>
      <xdr:rowOff>85725</xdr:rowOff>
    </xdr:to>
    <xdr:graphicFrame macro="">
      <xdr:nvGraphicFramePr>
        <xdr:cNvPr id="2" name="Gráfico 1">
          <a:extLst>
            <a:ext uri="{FF2B5EF4-FFF2-40B4-BE49-F238E27FC236}">
              <a16:creationId xmlns:a16="http://schemas.microsoft.com/office/drawing/2014/main" id="{77FE571E-9E67-4B2F-96E2-3287062724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161926</xdr:colOff>
      <xdr:row>2</xdr:row>
      <xdr:rowOff>38100</xdr:rowOff>
    </xdr:from>
    <xdr:to>
      <xdr:col>2</xdr:col>
      <xdr:colOff>1901289</xdr:colOff>
      <xdr:row>9</xdr:row>
      <xdr:rowOff>114300</xdr:rowOff>
    </xdr:to>
    <xdr:pic>
      <xdr:nvPicPr>
        <xdr:cNvPr id="4" name="Imagen 3">
          <a:extLst>
            <a:ext uri="{FF2B5EF4-FFF2-40B4-BE49-F238E27FC236}">
              <a16:creationId xmlns:a16="http://schemas.microsoft.com/office/drawing/2014/main" id="{F6EEFA57-8810-4600-A623-F3676E9FD1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1" y="180975"/>
          <a:ext cx="2501363" cy="1390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0D18-33DB-49A4-9FE6-0DDBE0E32435}">
  <dimension ref="A1:Q45"/>
  <sheetViews>
    <sheetView showGridLines="0" tabSelected="1" showRuler="0" zoomScaleNormal="100" workbookViewId="0">
      <selection activeCell="G33" sqref="G33"/>
    </sheetView>
  </sheetViews>
  <sheetFormatPr baseColWidth="10" defaultRowHeight="15" x14ac:dyDescent="0.25"/>
  <cols>
    <col min="1" max="1" width="1.5703125" customWidth="1"/>
    <col min="3" max="3" width="31.140625" bestFit="1" customWidth="1"/>
    <col min="4" max="4" width="12.42578125" bestFit="1" customWidth="1"/>
    <col min="5" max="5" width="14.140625" bestFit="1" customWidth="1"/>
    <col min="6" max="6" width="1.85546875" customWidth="1"/>
    <col min="7" max="7" width="36.85546875" bestFit="1" customWidth="1"/>
    <col min="8" max="8" width="4.5703125" bestFit="1" customWidth="1"/>
    <col min="9" max="9" width="2.7109375" customWidth="1"/>
    <col min="10" max="10" width="0.7109375" customWidth="1"/>
    <col min="11" max="11" width="5.28515625" customWidth="1"/>
    <col min="12" max="12" width="9.140625" customWidth="1"/>
    <col min="15" max="15" width="8.5703125" customWidth="1"/>
    <col min="16" max="16" width="8.42578125" customWidth="1"/>
  </cols>
  <sheetData>
    <row r="1" spans="1:17" ht="7.5" customHeight="1" x14ac:dyDescent="0.25">
      <c r="A1" s="2"/>
      <c r="B1" s="2"/>
      <c r="C1" s="2"/>
      <c r="D1" s="2"/>
      <c r="E1" s="2"/>
      <c r="F1" s="2"/>
      <c r="G1" s="2"/>
      <c r="H1" s="2"/>
      <c r="I1" s="2"/>
      <c r="J1" s="2"/>
      <c r="K1" s="2"/>
      <c r="L1" s="2"/>
      <c r="M1" s="2"/>
      <c r="N1" s="2"/>
      <c r="O1" s="2"/>
      <c r="P1" s="2"/>
      <c r="Q1" s="2"/>
    </row>
    <row r="2" spans="1:17" ht="3.75" customHeight="1" x14ac:dyDescent="0.25">
      <c r="A2" s="26"/>
      <c r="B2" s="26"/>
      <c r="C2" s="26"/>
      <c r="D2" s="26"/>
      <c r="E2" s="26"/>
      <c r="F2" s="26"/>
      <c r="G2" s="26"/>
      <c r="H2" s="26"/>
      <c r="I2" s="26"/>
      <c r="J2" s="26"/>
      <c r="K2" s="8"/>
      <c r="L2" s="8"/>
      <c r="M2" s="8"/>
      <c r="N2" s="8"/>
      <c r="O2" s="8"/>
      <c r="P2" s="9"/>
      <c r="Q2" s="25"/>
    </row>
    <row r="3" spans="1:17" ht="9" customHeight="1" x14ac:dyDescent="0.25"/>
    <row r="4" spans="1:17" ht="19.5" x14ac:dyDescent="0.25">
      <c r="D4" s="41" t="s">
        <v>20</v>
      </c>
      <c r="E4" s="41"/>
      <c r="F4" s="41"/>
      <c r="G4" s="41"/>
      <c r="H4" s="41"/>
      <c r="I4" s="41"/>
      <c r="J4" s="41"/>
      <c r="K4" s="41"/>
      <c r="L4" s="41"/>
      <c r="M4" s="41"/>
      <c r="N4" s="41"/>
      <c r="O4" s="41"/>
    </row>
    <row r="5" spans="1:17" x14ac:dyDescent="0.25">
      <c r="D5" s="46" t="s">
        <v>34</v>
      </c>
      <c r="E5" s="46"/>
      <c r="F5" s="46"/>
      <c r="G5" s="46"/>
      <c r="H5" s="46"/>
      <c r="I5" s="46"/>
      <c r="J5" s="46"/>
      <c r="K5" s="46"/>
      <c r="L5" s="46"/>
      <c r="M5" s="46"/>
      <c r="N5" s="46"/>
      <c r="O5" s="46"/>
      <c r="P5" s="46"/>
    </row>
    <row r="6" spans="1:17" x14ac:dyDescent="0.25">
      <c r="D6" s="46" t="s">
        <v>35</v>
      </c>
      <c r="E6" s="46"/>
      <c r="F6" s="46"/>
      <c r="G6" s="46"/>
      <c r="H6" s="46"/>
      <c r="I6" s="46"/>
      <c r="J6" s="46"/>
      <c r="K6" s="46"/>
      <c r="L6" s="46"/>
      <c r="M6" s="46"/>
      <c r="N6" s="46"/>
      <c r="O6" s="46"/>
      <c r="P6" s="46"/>
    </row>
    <row r="7" spans="1:17" x14ac:dyDescent="0.25">
      <c r="D7" s="46" t="s">
        <v>36</v>
      </c>
      <c r="E7" s="46"/>
      <c r="F7" s="46"/>
      <c r="G7" s="46"/>
      <c r="H7" s="46"/>
      <c r="I7" s="46"/>
      <c r="J7" s="46"/>
      <c r="K7" s="46"/>
      <c r="L7" s="46"/>
      <c r="M7" s="46"/>
      <c r="N7" s="46"/>
      <c r="O7" s="46"/>
    </row>
    <row r="8" spans="1:17" x14ac:dyDescent="0.25">
      <c r="D8" s="47"/>
      <c r="E8" s="47"/>
      <c r="F8" s="47"/>
      <c r="G8" s="47"/>
      <c r="H8" s="47"/>
      <c r="I8" s="47"/>
      <c r="J8" s="47"/>
      <c r="K8" s="47"/>
      <c r="L8" s="47"/>
      <c r="M8" s="47"/>
      <c r="N8" s="47"/>
      <c r="O8" s="47"/>
    </row>
    <row r="9" spans="1:17" x14ac:dyDescent="0.25">
      <c r="B9" s="1"/>
      <c r="C9" s="1"/>
      <c r="D9" s="1"/>
      <c r="E9" s="1"/>
      <c r="F9" s="1"/>
      <c r="G9" s="1"/>
      <c r="H9" s="1"/>
    </row>
    <row r="10" spans="1:17" ht="15.75" thickBot="1" x14ac:dyDescent="0.3">
      <c r="B10" s="1"/>
      <c r="C10" s="1"/>
      <c r="D10" s="1"/>
      <c r="E10" s="1"/>
      <c r="F10" s="1"/>
      <c r="G10" s="1"/>
      <c r="H10" s="1"/>
      <c r="J10" s="2"/>
    </row>
    <row r="11" spans="1:17" ht="30.75" thickTop="1" x14ac:dyDescent="0.25">
      <c r="B11" s="7"/>
      <c r="C11" s="7"/>
      <c r="D11" s="6" t="s">
        <v>21</v>
      </c>
      <c r="E11" s="19" t="s">
        <v>23</v>
      </c>
      <c r="F11" s="7"/>
      <c r="G11" s="42" t="s">
        <v>3</v>
      </c>
      <c r="H11" s="42"/>
      <c r="J11" s="2"/>
      <c r="L11" s="48" t="s">
        <v>22</v>
      </c>
      <c r="M11" s="49"/>
      <c r="N11" s="49"/>
      <c r="O11" s="49"/>
      <c r="P11" s="50"/>
    </row>
    <row r="12" spans="1:17" x14ac:dyDescent="0.25">
      <c r="B12" s="43" t="s">
        <v>0</v>
      </c>
      <c r="C12" s="12" t="s">
        <v>1</v>
      </c>
      <c r="D12" s="20"/>
      <c r="E12" s="3" t="str">
        <f>(IF(D12&gt;=H12,"SI","NO"))</f>
        <v>NO</v>
      </c>
      <c r="F12" s="16"/>
      <c r="G12" s="11" t="s">
        <v>4</v>
      </c>
      <c r="H12" s="4">
        <v>0.8</v>
      </c>
      <c r="J12" s="2"/>
      <c r="L12" s="37" t="s">
        <v>30</v>
      </c>
      <c r="M12" s="38"/>
      <c r="N12" s="38"/>
      <c r="O12" s="29">
        <f>E16</f>
        <v>2</v>
      </c>
      <c r="P12" s="30"/>
    </row>
    <row r="13" spans="1:17" x14ac:dyDescent="0.25">
      <c r="B13" s="43"/>
      <c r="C13" s="12" t="s">
        <v>2</v>
      </c>
      <c r="D13" s="20"/>
      <c r="E13" s="3" t="str">
        <f>IF(D13&lt;=H13,"SI","NO")</f>
        <v>SI</v>
      </c>
      <c r="F13" s="16"/>
      <c r="G13" s="11" t="s">
        <v>5</v>
      </c>
      <c r="H13" s="4">
        <v>0.1</v>
      </c>
      <c r="J13" s="2"/>
      <c r="L13" s="37" t="s">
        <v>31</v>
      </c>
      <c r="M13" s="38"/>
      <c r="N13" s="38"/>
      <c r="O13" s="29">
        <f>E24</f>
        <v>1</v>
      </c>
      <c r="P13" s="30"/>
    </row>
    <row r="14" spans="1:17" x14ac:dyDescent="0.25">
      <c r="B14" s="43"/>
      <c r="C14" s="12" t="s">
        <v>37</v>
      </c>
      <c r="D14" s="21"/>
      <c r="E14" s="3" t="str">
        <f>IF(D14&lt;=H14,"SI","NO")</f>
        <v>SI</v>
      </c>
      <c r="F14" s="16"/>
      <c r="G14" s="11" t="s">
        <v>38</v>
      </c>
      <c r="H14" s="15">
        <v>10</v>
      </c>
      <c r="J14" s="2"/>
      <c r="L14" s="37" t="s">
        <v>33</v>
      </c>
      <c r="M14" s="38"/>
      <c r="N14" s="38"/>
      <c r="O14" s="29">
        <f>E32</f>
        <v>1</v>
      </c>
      <c r="P14" s="30"/>
    </row>
    <row r="15" spans="1:17" x14ac:dyDescent="0.25">
      <c r="B15" s="43"/>
      <c r="C15" s="12" t="s">
        <v>8</v>
      </c>
      <c r="D15" s="20"/>
      <c r="E15" s="3" t="str">
        <f>(IF(D15&gt;=H15,"SI","NO"))</f>
        <v>NO</v>
      </c>
      <c r="F15" s="16"/>
      <c r="G15" s="11" t="s">
        <v>9</v>
      </c>
      <c r="H15" s="4">
        <v>0.8</v>
      </c>
      <c r="J15" s="2"/>
      <c r="L15" s="39" t="s">
        <v>24</v>
      </c>
      <c r="M15" s="40"/>
      <c r="N15" s="40"/>
      <c r="O15" s="31">
        <f>SUM(O12:O14)</f>
        <v>4</v>
      </c>
      <c r="P15" s="32"/>
    </row>
    <row r="16" spans="1:17" x14ac:dyDescent="0.25">
      <c r="B16" s="43"/>
      <c r="C16" s="44" t="s">
        <v>28</v>
      </c>
      <c r="D16" s="45"/>
      <c r="E16" s="18">
        <f>COUNTIF(E12:E15,"SI")</f>
        <v>2</v>
      </c>
      <c r="F16" s="16"/>
      <c r="G16" s="16"/>
      <c r="H16" s="16"/>
      <c r="J16" s="2"/>
      <c r="L16" s="51" t="s">
        <v>25</v>
      </c>
      <c r="M16" s="52"/>
      <c r="N16" s="52"/>
      <c r="O16" s="33">
        <f>O15/10</f>
        <v>0.4</v>
      </c>
      <c r="P16" s="34"/>
    </row>
    <row r="17" spans="2:16" ht="15.75" thickBot="1" x14ac:dyDescent="0.3">
      <c r="B17" s="16"/>
      <c r="C17" s="16"/>
      <c r="D17" s="22" t="s">
        <v>26</v>
      </c>
      <c r="E17" s="23">
        <f>E16/4</f>
        <v>0.5</v>
      </c>
      <c r="F17" s="16"/>
      <c r="G17" s="16"/>
      <c r="H17" s="16"/>
      <c r="J17" s="2"/>
      <c r="L17" s="27" t="s">
        <v>27</v>
      </c>
      <c r="M17" s="28"/>
      <c r="N17" s="28"/>
      <c r="O17" s="35">
        <f>100%-O16</f>
        <v>0.6</v>
      </c>
      <c r="P17" s="36"/>
    </row>
    <row r="18" spans="2:16" ht="15.75" thickTop="1" x14ac:dyDescent="0.25">
      <c r="B18" s="16"/>
      <c r="C18" s="16"/>
      <c r="D18" s="22" t="s">
        <v>27</v>
      </c>
      <c r="E18" s="24">
        <f>100%-E17</f>
        <v>0.5</v>
      </c>
      <c r="F18" s="16"/>
      <c r="G18" s="16"/>
      <c r="H18" s="16"/>
      <c r="J18" s="2"/>
    </row>
    <row r="19" spans="2:16" x14ac:dyDescent="0.25">
      <c r="B19" s="7"/>
      <c r="C19" s="7"/>
      <c r="D19" s="7"/>
      <c r="E19" s="7"/>
      <c r="F19" s="7"/>
      <c r="G19" s="7"/>
      <c r="H19" s="7"/>
      <c r="J19" s="2"/>
    </row>
    <row r="20" spans="2:16" ht="30" x14ac:dyDescent="0.25">
      <c r="B20" s="7"/>
      <c r="C20" s="7"/>
      <c r="D20" s="6" t="s">
        <v>21</v>
      </c>
      <c r="E20" s="19" t="s">
        <v>23</v>
      </c>
      <c r="F20" s="7"/>
      <c r="G20" s="42" t="s">
        <v>3</v>
      </c>
      <c r="H20" s="42"/>
      <c r="J20" s="2"/>
    </row>
    <row r="21" spans="2:16" x14ac:dyDescent="0.25">
      <c r="B21" s="43" t="s">
        <v>6</v>
      </c>
      <c r="C21" s="12" t="s">
        <v>7</v>
      </c>
      <c r="D21" s="5"/>
      <c r="E21" s="3" t="str">
        <f>(IF(D21&gt;=H21,"SI","NO"))</f>
        <v>NO</v>
      </c>
      <c r="F21" s="16"/>
      <c r="G21" s="11" t="s">
        <v>10</v>
      </c>
      <c r="H21" s="4">
        <v>0.9</v>
      </c>
      <c r="J21" s="2"/>
    </row>
    <row r="22" spans="2:16" x14ac:dyDescent="0.25">
      <c r="B22" s="43"/>
      <c r="C22" s="14" t="s">
        <v>11</v>
      </c>
      <c r="D22" s="5"/>
      <c r="E22" s="3" t="str">
        <f>IF(D22&gt;=H22,"SI","NO")</f>
        <v>NO</v>
      </c>
      <c r="F22" s="16"/>
      <c r="G22" s="13" t="s">
        <v>14</v>
      </c>
      <c r="H22" s="4">
        <v>0.8</v>
      </c>
      <c r="J22" s="2"/>
    </row>
    <row r="23" spans="2:16" x14ac:dyDescent="0.25">
      <c r="B23" s="43"/>
      <c r="C23" s="12" t="s">
        <v>12</v>
      </c>
      <c r="D23" s="5"/>
      <c r="E23" s="3" t="str">
        <f>IF(D23&lt;=H23,"SI","NO")</f>
        <v>SI</v>
      </c>
      <c r="F23" s="16"/>
      <c r="G23" s="11" t="s">
        <v>13</v>
      </c>
      <c r="H23" s="4">
        <v>0.2</v>
      </c>
      <c r="J23" s="2"/>
    </row>
    <row r="24" spans="2:16" x14ac:dyDescent="0.25">
      <c r="B24" s="43"/>
      <c r="C24" s="44" t="s">
        <v>29</v>
      </c>
      <c r="D24" s="45"/>
      <c r="E24" s="18">
        <f>COUNTIF(E21:E23,"SI")</f>
        <v>1</v>
      </c>
      <c r="F24" s="16"/>
      <c r="G24" s="16"/>
      <c r="H24" s="16"/>
      <c r="J24" s="2"/>
    </row>
    <row r="25" spans="2:16" x14ac:dyDescent="0.25">
      <c r="B25" s="16"/>
      <c r="C25" s="16"/>
      <c r="D25" s="22" t="s">
        <v>26</v>
      </c>
      <c r="E25" s="23">
        <f>E24/3</f>
        <v>0.33333333333333331</v>
      </c>
      <c r="F25" s="16"/>
      <c r="G25" s="16"/>
      <c r="H25" s="16"/>
      <c r="J25" s="2"/>
    </row>
    <row r="26" spans="2:16" x14ac:dyDescent="0.25">
      <c r="B26" s="16"/>
      <c r="C26" s="16"/>
      <c r="D26" s="22" t="s">
        <v>27</v>
      </c>
      <c r="E26" s="24">
        <f>100%-E25</f>
        <v>0.66666666666666674</v>
      </c>
      <c r="F26" s="16"/>
      <c r="G26" s="16"/>
      <c r="H26" s="16"/>
      <c r="J26" s="2"/>
    </row>
    <row r="27" spans="2:16" x14ac:dyDescent="0.25">
      <c r="B27" s="7"/>
      <c r="C27" s="7"/>
      <c r="D27" s="7"/>
      <c r="E27" s="7"/>
      <c r="F27" s="7"/>
      <c r="G27" s="16"/>
      <c r="H27" s="16"/>
      <c r="J27" s="2"/>
    </row>
    <row r="28" spans="2:16" ht="30" x14ac:dyDescent="0.25">
      <c r="B28" s="7"/>
      <c r="C28" s="7"/>
      <c r="D28" s="6" t="s">
        <v>21</v>
      </c>
      <c r="E28" s="19" t="s">
        <v>23</v>
      </c>
      <c r="F28" s="7"/>
      <c r="G28" s="42" t="s">
        <v>3</v>
      </c>
      <c r="H28" s="42"/>
      <c r="J28" s="2"/>
    </row>
    <row r="29" spans="2:16" x14ac:dyDescent="0.25">
      <c r="B29" s="43" t="s">
        <v>15</v>
      </c>
      <c r="C29" s="12" t="s">
        <v>16</v>
      </c>
      <c r="D29" s="5"/>
      <c r="E29" s="3" t="str">
        <f>(IF(D29&gt;=H29,"SI","NO"))</f>
        <v>NO</v>
      </c>
      <c r="F29" s="16"/>
      <c r="G29" s="11" t="s">
        <v>17</v>
      </c>
      <c r="H29" s="4">
        <v>0.75</v>
      </c>
      <c r="J29" s="2"/>
    </row>
    <row r="30" spans="2:16" x14ac:dyDescent="0.25">
      <c r="B30" s="43"/>
      <c r="C30" s="12" t="s">
        <v>18</v>
      </c>
      <c r="D30" s="3"/>
      <c r="E30" s="3" t="str">
        <f>IF(D30&lt;=H30,"SI","NO")</f>
        <v>SI</v>
      </c>
      <c r="F30" s="16"/>
      <c r="G30" s="11" t="s">
        <v>19</v>
      </c>
      <c r="H30" s="15">
        <v>120</v>
      </c>
      <c r="J30" s="2"/>
    </row>
    <row r="31" spans="2:16" x14ac:dyDescent="0.25">
      <c r="B31" s="43"/>
      <c r="C31" s="12" t="s">
        <v>39</v>
      </c>
      <c r="D31" s="21"/>
      <c r="E31" s="3" t="str">
        <f>IF(D31&gt;=H31,"SI","NO")</f>
        <v>NO</v>
      </c>
      <c r="F31" s="16"/>
      <c r="G31" s="11" t="s">
        <v>39</v>
      </c>
      <c r="H31" s="15">
        <v>30</v>
      </c>
      <c r="J31" s="2"/>
    </row>
    <row r="32" spans="2:16" x14ac:dyDescent="0.25">
      <c r="B32" s="43"/>
      <c r="C32" s="44" t="s">
        <v>32</v>
      </c>
      <c r="D32" s="45"/>
      <c r="E32" s="18">
        <f>COUNTIF(E29:E31,"SI")</f>
        <v>1</v>
      </c>
      <c r="F32" s="16"/>
      <c r="G32" s="16"/>
      <c r="H32" s="16"/>
      <c r="J32" s="2"/>
    </row>
    <row r="33" spans="2:12" x14ac:dyDescent="0.25">
      <c r="B33" s="16"/>
      <c r="C33" s="16"/>
      <c r="D33" s="22" t="s">
        <v>26</v>
      </c>
      <c r="E33" s="23">
        <f>E32/3</f>
        <v>0.33333333333333331</v>
      </c>
      <c r="F33" s="16"/>
      <c r="G33" s="16"/>
      <c r="H33" s="16"/>
      <c r="J33" s="2"/>
    </row>
    <row r="34" spans="2:12" x14ac:dyDescent="0.25">
      <c r="B34" s="16"/>
      <c r="C34" s="16"/>
      <c r="D34" s="22" t="s">
        <v>27</v>
      </c>
      <c r="E34" s="24">
        <f>100%-E33</f>
        <v>0.66666666666666674</v>
      </c>
      <c r="F34" s="16"/>
      <c r="G34" s="16"/>
      <c r="H34" s="16"/>
      <c r="J34" s="2"/>
    </row>
    <row r="35" spans="2:12" x14ac:dyDescent="0.25">
      <c r="B35" s="17"/>
      <c r="C35" s="17"/>
      <c r="D35" s="17"/>
      <c r="E35" s="17"/>
      <c r="F35" s="17"/>
      <c r="G35" s="17"/>
      <c r="H35" s="17"/>
      <c r="J35" s="10"/>
      <c r="K35" s="10"/>
      <c r="L35" s="10"/>
    </row>
    <row r="36" spans="2:12" x14ac:dyDescent="0.25">
      <c r="B36" s="17"/>
      <c r="C36" s="17"/>
      <c r="D36" s="17"/>
      <c r="E36" s="17"/>
      <c r="F36" s="17"/>
      <c r="G36" s="17"/>
      <c r="H36" s="17"/>
      <c r="J36" s="10"/>
      <c r="K36" s="10"/>
      <c r="L36" s="10"/>
    </row>
    <row r="37" spans="2:12" x14ac:dyDescent="0.25">
      <c r="B37" s="17"/>
      <c r="C37" s="17"/>
      <c r="D37" s="17"/>
      <c r="E37" s="17"/>
      <c r="F37" s="17"/>
      <c r="G37" s="17"/>
      <c r="H37" s="17"/>
    </row>
    <row r="45" spans="2:12" ht="14.25" customHeight="1" x14ac:dyDescent="0.25"/>
  </sheetData>
  <mergeCells count="27">
    <mergeCell ref="D4:O4"/>
    <mergeCell ref="G28:H28"/>
    <mergeCell ref="B29:B32"/>
    <mergeCell ref="C32:D32"/>
    <mergeCell ref="G11:H11"/>
    <mergeCell ref="B12:B16"/>
    <mergeCell ref="C16:D16"/>
    <mergeCell ref="G20:H20"/>
    <mergeCell ref="B21:B24"/>
    <mergeCell ref="C24:D24"/>
    <mergeCell ref="D5:P5"/>
    <mergeCell ref="D6:P6"/>
    <mergeCell ref="D7:O7"/>
    <mergeCell ref="D8:O8"/>
    <mergeCell ref="L11:P11"/>
    <mergeCell ref="L16:N16"/>
    <mergeCell ref="L17:N17"/>
    <mergeCell ref="O12:P12"/>
    <mergeCell ref="O13:P13"/>
    <mergeCell ref="O14:P14"/>
    <mergeCell ref="O15:P15"/>
    <mergeCell ref="O16:P16"/>
    <mergeCell ref="O17:P17"/>
    <mergeCell ref="L12:N12"/>
    <mergeCell ref="L13:N13"/>
    <mergeCell ref="L14:N14"/>
    <mergeCell ref="L15:N15"/>
  </mergeCells>
  <pageMargins left="0.70866141732283472" right="0.70866141732283472" top="0.74803149606299213" bottom="0.74803149606299213" header="0.31496062992125984" footer="0.31496062992125984"/>
  <pageSetup paperSize="9"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Calcula tu índice de calidad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Pedarros</dc:creator>
  <cp:lastModifiedBy>Estefanía Pedarros</cp:lastModifiedBy>
  <cp:lastPrinted>2021-10-28T10:31:10Z</cp:lastPrinted>
  <dcterms:created xsi:type="dcterms:W3CDTF">2021-10-27T15:28:00Z</dcterms:created>
  <dcterms:modified xsi:type="dcterms:W3CDTF">2021-11-03T09:45:15Z</dcterms:modified>
</cp:coreProperties>
</file>